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EW10\Downloads\"/>
    </mc:Choice>
  </mc:AlternateContent>
  <xr:revisionPtr revIDLastSave="0" documentId="13_ncr:1_{5A5BEDAB-EBFC-4808-9B3C-73A1C848F3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H551" i="1" s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F341" i="1" s="1"/>
  <c r="B308" i="1"/>
  <c r="A308" i="1"/>
  <c r="L307" i="1"/>
  <c r="J307" i="1"/>
  <c r="I307" i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I47" i="1" s="1"/>
  <c r="H13" i="1"/>
  <c r="H47" i="1" s="1"/>
  <c r="G13" i="1"/>
  <c r="F13" i="1"/>
  <c r="F425" i="1" l="1"/>
  <c r="J47" i="1"/>
  <c r="I341" i="1"/>
  <c r="I551" i="1"/>
  <c r="I131" i="1"/>
  <c r="G215" i="1"/>
  <c r="J341" i="1"/>
  <c r="G425" i="1"/>
  <c r="J551" i="1"/>
  <c r="J131" i="1"/>
  <c r="F299" i="1"/>
  <c r="F89" i="1"/>
  <c r="F594" i="1" s="1"/>
  <c r="G509" i="1"/>
  <c r="H131" i="1"/>
  <c r="F509" i="1"/>
  <c r="G89" i="1"/>
  <c r="J215" i="1"/>
  <c r="H299" i="1"/>
  <c r="J425" i="1"/>
  <c r="H509" i="1"/>
  <c r="F593" i="1"/>
  <c r="F215" i="1"/>
  <c r="I215" i="1"/>
  <c r="G299" i="1"/>
  <c r="I425" i="1"/>
  <c r="H89" i="1"/>
  <c r="F173" i="1"/>
  <c r="I299" i="1"/>
  <c r="F383" i="1"/>
  <c r="I509" i="1"/>
  <c r="G593" i="1"/>
  <c r="I89" i="1"/>
  <c r="G173" i="1"/>
  <c r="J299" i="1"/>
  <c r="G383" i="1"/>
  <c r="J509" i="1"/>
  <c r="H593" i="1"/>
  <c r="H215" i="1"/>
  <c r="H425" i="1"/>
  <c r="J89" i="1"/>
  <c r="F257" i="1"/>
  <c r="F467" i="1"/>
  <c r="F47" i="1"/>
  <c r="G257" i="1"/>
  <c r="G551" i="1"/>
  <c r="H173" i="1"/>
  <c r="H383" i="1"/>
  <c r="H594" i="1" s="1"/>
  <c r="I593" i="1"/>
  <c r="I594" i="1" s="1"/>
  <c r="I173" i="1"/>
  <c r="I383" i="1"/>
  <c r="G467" i="1"/>
  <c r="J593" i="1"/>
  <c r="G47" i="1"/>
  <c r="J173" i="1"/>
  <c r="H257" i="1"/>
  <c r="J383" i="1"/>
  <c r="H467" i="1"/>
  <c r="F551" i="1"/>
  <c r="J594" i="1" l="1"/>
  <c r="G594" i="1"/>
  <c r="L249" i="1"/>
  <c r="L508" i="1"/>
  <c r="L424" i="1"/>
  <c r="L46" i="1"/>
  <c r="L130" i="1"/>
  <c r="L81" i="1"/>
  <c r="L395" i="1"/>
  <c r="L425" i="1"/>
  <c r="L291" i="1"/>
  <c r="L466" i="1"/>
  <c r="L89" i="1"/>
  <c r="L59" i="1"/>
  <c r="L172" i="1"/>
  <c r="L550" i="1"/>
  <c r="L333" i="1"/>
  <c r="L383" i="1"/>
  <c r="L353" i="1"/>
  <c r="L101" i="1"/>
  <c r="L131" i="1"/>
  <c r="L594" i="1"/>
  <c r="L47" i="1"/>
  <c r="L17" i="1"/>
  <c r="L447" i="1"/>
  <c r="L452" i="1"/>
  <c r="L341" i="1"/>
  <c r="L311" i="1"/>
  <c r="L375" i="1"/>
  <c r="L382" i="1"/>
  <c r="L88" i="1"/>
  <c r="L521" i="1"/>
  <c r="L551" i="1"/>
  <c r="L368" i="1"/>
  <c r="L363" i="1"/>
  <c r="L69" i="1"/>
  <c r="L74" i="1"/>
  <c r="L501" i="1"/>
  <c r="L165" i="1"/>
  <c r="L256" i="1"/>
  <c r="L153" i="1"/>
  <c r="L158" i="1"/>
  <c r="L578" i="1"/>
  <c r="L573" i="1"/>
  <c r="L269" i="1"/>
  <c r="L299" i="1"/>
  <c r="L326" i="1"/>
  <c r="L321" i="1"/>
  <c r="L459" i="1"/>
  <c r="L592" i="1"/>
  <c r="L27" i="1"/>
  <c r="L32" i="1"/>
  <c r="L298" i="1"/>
  <c r="L585" i="1"/>
  <c r="L214" i="1"/>
  <c r="L494" i="1"/>
  <c r="L489" i="1"/>
  <c r="L123" i="1"/>
  <c r="L543" i="1"/>
  <c r="L111" i="1"/>
  <c r="L116" i="1"/>
  <c r="L284" i="1"/>
  <c r="L279" i="1"/>
  <c r="L509" i="1"/>
  <c r="L479" i="1"/>
  <c r="L207" i="1"/>
  <c r="L215" i="1"/>
  <c r="L185" i="1"/>
  <c r="L143" i="1"/>
  <c r="L173" i="1"/>
  <c r="L410" i="1"/>
  <c r="L405" i="1"/>
  <c r="L340" i="1"/>
  <c r="L467" i="1"/>
  <c r="L437" i="1"/>
  <c r="L200" i="1"/>
  <c r="L195" i="1"/>
  <c r="L531" i="1"/>
  <c r="L536" i="1"/>
  <c r="L593" i="1"/>
  <c r="L563" i="1"/>
  <c r="L227" i="1"/>
  <c r="L257" i="1"/>
  <c r="L237" i="1"/>
  <c r="L242" i="1"/>
  <c r="L417" i="1"/>
  <c r="L39" i="1"/>
</calcChain>
</file>

<file path=xl/sharedStrings.xml><?xml version="1.0" encoding="utf-8"?>
<sst xmlns="http://schemas.openxmlformats.org/spreadsheetml/2006/main" count="531" uniqueCount="62">
  <si>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</si>
  <si>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</si>
  <si>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</si>
  <si>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</si>
  <si>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</si>
  <si>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</si>
  <si>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</si>
  <si>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</si>
  <si>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</si>
  <si>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</si>
  <si>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</si>
  <si>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</si>
  <si>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</si>
  <si>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</si>
  <si>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</si>
  <si>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</si>
  <si>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</si>
  <si>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</si>
  <si>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</si>
  <si>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</si>
  <si>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</si>
  <si>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</si>
  <si>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</si>
  <si>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</si>
  <si>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</si>
  <si>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</si>
  <si>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</si>
  <si>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</si>
  <si>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</si>
  <si>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</si>
  <si>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</si>
  <si>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</si>
  <si>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</si>
  <si>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</si>
  <si>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</si>
  <si>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</si>
  <si>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</si>
  <si>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</si>
  <si>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</si>
  <si>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</si>
  <si>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</si>
  <si>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</si>
  <si>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</si>
  <si>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</si>
  <si>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</si>
  <si>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"Чебоксарская НОШ для обучающихся с ОВЗ №2"</t>
  </si>
  <si>
    <t>И.о. директора</t>
  </si>
  <si>
    <t>Михайлова</t>
  </si>
  <si>
    <t>Каша пшеничная молочная</t>
  </si>
  <si>
    <t>Яйцо отварное</t>
  </si>
  <si>
    <t>Кофейный напиток с молоком</t>
  </si>
  <si>
    <t>Батон с сливочным маслом</t>
  </si>
  <si>
    <t>Сыр порциями</t>
  </si>
  <si>
    <t>Капуста тушёная</t>
  </si>
  <si>
    <t>Суп рыбный</t>
  </si>
  <si>
    <t>Суфле из отварной курицы с соусом</t>
  </si>
  <si>
    <t>Пюре картофельное</t>
  </si>
  <si>
    <t>Кисель</t>
  </si>
  <si>
    <t>хлеб ржаной</t>
  </si>
  <si>
    <t>Чай с фруктовым соком</t>
  </si>
  <si>
    <t>Батон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</si>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</sst>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0" borderId="2" xfId="0" applyBorder="1" applyAlignment="1" applyProtection="1">
      <alignment wrapText="1"/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3" xfId="0" applyBorder="1" applyAlignment="1" applyProtection="1">
      <alignment wrapText="1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wrapText="1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2" fontId="0" fillId="0" borderId="5" xfId="0" applyNumberFormat="1" applyBorder="1" applyProtection="1">
      <protection locked="0"/>
    </xf>
    <xf numFmtId="2" fontId="0" fillId="0" borderId="2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3" xfId="0" applyNumberFormat="1" applyBorder="1" applyProtection="1">
      <protection locked="0"/>
    </xf>
    <xf numFmtId="2" fontId="0" fillId="0" borderId="25" xfId="0" applyNumberFormat="1" applyBorder="1" applyProtection="1">
      <protection locked="0"/>
    </xf>
    <xf numFmtId="2" fontId="0" fillId="0" borderId="27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2" fontId="0" fillId="0" borderId="26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5" xfId="0" applyBorder="1" applyProtection="1">
      <protection locked="0"/>
    </xf>
    <xf numFmtId="2" fontId="0" fillId="0" borderId="3" xfId="0" applyNumberFormat="1" applyBorder="1" applyAlignment="1" applyProtection="1">
      <alignment horizontal="left"/>
      <protection locked="0"/>
    </xf>
    <xf numFmtId="2" fontId="0" fillId="0" borderId="4" xfId="0" applyNumberFormat="1" applyBorder="1" applyAlignment="1" applyProtection="1">
      <alignment horizontal="left"/>
      <protection locked="0"/>
    </xf>
    <xf numFmtId="2" fontId="0" fillId="0" borderId="2" xfId="0" applyNumberFormat="1" applyBorder="1" applyAlignment="1" applyProtection="1">
      <alignment horizontal="left"/>
      <protection locked="0"/>
    </xf>
    <xf numFmtId="2" fontId="0" fillId="0" borderId="5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left"/>
      <protection locked="0"/>
    </xf>
    <xf numFmtId="2" fontId="0" fillId="0" borderId="1" xfId="0" applyNumberFormat="1" applyBorder="1" applyProtection="1">
      <protection locked="0"/>
    </xf>
    <xf numFmtId="2" fontId="0" fillId="0" borderId="17" xfId="0" applyNumberFormat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4"/>
  <sheetViews>
    <sheetView tabSelected="1" workbookViewId="0">
      <pane xSplit="4" ySplit="5" topLeftCell="E339" activePane="bottomRight" state="frozen"/>
      <selection pane="topRight" activeCell="E1" sqref="E1"/>
      <selection pane="bottomLeft" activeCell="A6" sqref="A6"/>
      <selection pane="bottomRight" activeCell="N358" sqref="N35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 t="s">
        <v>45</v>
      </c>
      <c r="D1" s="62"/>
      <c r="E1" s="62"/>
      <c r="F1" s="13" t="s">
        <v>16</v>
      </c>
      <c r="G1" s="2" t="s">
        <v>17</v>
      </c>
      <c r="H1" s="63" t="s">
        <v>46</v>
      </c>
      <c r="I1" s="63"/>
      <c r="J1" s="63"/>
      <c r="K1" s="63"/>
    </row>
    <row r="2" spans="1:12" ht="18" x14ac:dyDescent="0.2">
      <c r="A2" s="43" t="s">
        <v>6</v>
      </c>
      <c r="C2" s="2"/>
      <c r="G2" s="2" t="s">
        <v>18</v>
      </c>
      <c r="H2" s="63" t="s">
        <v>47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28</v>
      </c>
      <c r="I3" s="55">
        <v>11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9" t="s">
        <v>4</v>
      </c>
      <c r="D47" s="60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9" t="s">
        <v>4</v>
      </c>
      <c r="D89" s="60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9" t="s">
        <v>4</v>
      </c>
      <c r="D131" s="60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9" t="s">
        <v>4</v>
      </c>
      <c r="D173" s="60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9" t="s">
        <v>4</v>
      </c>
      <c r="D215" s="60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9" t="s">
        <v>4</v>
      </c>
      <c r="D257" s="60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9" t="s">
        <v>4</v>
      </c>
      <c r="D299" s="60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thickBot="1" x14ac:dyDescent="0.25">
      <c r="A341" s="31">
        <f>A300</f>
        <v>2</v>
      </c>
      <c r="B341" s="32">
        <f>B300</f>
        <v>1</v>
      </c>
      <c r="C341" s="59" t="s">
        <v>4</v>
      </c>
      <c r="D341" s="60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.75" thickBot="1" x14ac:dyDescent="0.3">
      <c r="A342" s="15">
        <v>2</v>
      </c>
      <c r="B342" s="16">
        <v>2</v>
      </c>
      <c r="C342" s="24" t="s">
        <v>20</v>
      </c>
      <c r="D342" s="5" t="s">
        <v>21</v>
      </c>
      <c r="E342" s="67" t="s">
        <v>48</v>
      </c>
      <c r="F342" s="68">
        <v>200</v>
      </c>
      <c r="G342" s="77">
        <v>6</v>
      </c>
      <c r="H342" s="77">
        <v>7.9</v>
      </c>
      <c r="I342" s="78">
        <v>12.7</v>
      </c>
      <c r="J342" s="77">
        <v>196</v>
      </c>
      <c r="K342" s="82">
        <v>94</v>
      </c>
      <c r="L342" s="86">
        <v>11.69</v>
      </c>
    </row>
    <row r="343" spans="1:12" ht="15" x14ac:dyDescent="0.25">
      <c r="A343" s="15"/>
      <c r="B343" s="16"/>
      <c r="C343" s="11"/>
      <c r="D343" s="6"/>
      <c r="E343" s="69" t="s">
        <v>49</v>
      </c>
      <c r="F343" s="70">
        <v>35</v>
      </c>
      <c r="G343" s="76">
        <v>12.7</v>
      </c>
      <c r="H343" s="76">
        <v>11.5</v>
      </c>
      <c r="I343" s="79">
        <v>0.7</v>
      </c>
      <c r="J343" s="76">
        <v>164</v>
      </c>
      <c r="K343" s="83">
        <v>337</v>
      </c>
      <c r="L343" s="87">
        <v>9.36</v>
      </c>
    </row>
    <row r="344" spans="1:12" ht="15" x14ac:dyDescent="0.25">
      <c r="A344" s="15"/>
      <c r="B344" s="16"/>
      <c r="C344" s="11"/>
      <c r="D344" s="7" t="s">
        <v>22</v>
      </c>
      <c r="E344" s="58" t="s">
        <v>50</v>
      </c>
      <c r="F344" s="71">
        <v>200</v>
      </c>
      <c r="G344" s="75">
        <v>4.58</v>
      </c>
      <c r="H344" s="75">
        <v>5.04</v>
      </c>
      <c r="I344" s="80">
        <v>21.9</v>
      </c>
      <c r="J344" s="75">
        <v>151.4</v>
      </c>
      <c r="K344" s="84">
        <v>218</v>
      </c>
      <c r="L344" s="88">
        <v>10.44</v>
      </c>
    </row>
    <row r="345" spans="1:12" ht="15" x14ac:dyDescent="0.25">
      <c r="A345" s="15"/>
      <c r="B345" s="16"/>
      <c r="C345" s="11"/>
      <c r="D345" s="7" t="s">
        <v>23</v>
      </c>
      <c r="E345" s="58" t="s">
        <v>51</v>
      </c>
      <c r="F345" s="71">
        <v>2.6666666666666665</v>
      </c>
      <c r="G345" s="75">
        <v>0</v>
      </c>
      <c r="H345" s="75">
        <v>0</v>
      </c>
      <c r="I345" s="80">
        <v>0</v>
      </c>
      <c r="J345" s="75">
        <v>218.2</v>
      </c>
      <c r="K345" s="84">
        <v>1</v>
      </c>
      <c r="L345" s="88">
        <v>11.99</v>
      </c>
    </row>
    <row r="346" spans="1:12" ht="15" x14ac:dyDescent="0.25">
      <c r="A346" s="15"/>
      <c r="B346" s="16"/>
      <c r="C346" s="11"/>
      <c r="D346" s="7" t="s">
        <v>24</v>
      </c>
      <c r="E346" s="58"/>
      <c r="F346" s="71"/>
      <c r="G346" s="75"/>
      <c r="H346" s="75"/>
      <c r="I346" s="80"/>
      <c r="J346" s="75"/>
      <c r="K346" s="84"/>
      <c r="L346" s="88"/>
    </row>
    <row r="347" spans="1:12" ht="15" x14ac:dyDescent="0.25">
      <c r="A347" s="15"/>
      <c r="B347" s="16"/>
      <c r="C347" s="11"/>
      <c r="D347" s="6"/>
      <c r="E347" s="72" t="s">
        <v>52</v>
      </c>
      <c r="F347" s="73">
        <v>10</v>
      </c>
      <c r="G347" s="74">
        <v>2.5</v>
      </c>
      <c r="H347" s="74">
        <v>3.3</v>
      </c>
      <c r="I347" s="81">
        <v>0.13</v>
      </c>
      <c r="J347" s="74">
        <v>40.1</v>
      </c>
      <c r="K347" s="85">
        <v>2</v>
      </c>
      <c r="L347" s="89">
        <v>6.9</v>
      </c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447.66666666666669</v>
      </c>
      <c r="G349" s="21">
        <f t="shared" ref="G349" si="250">SUM(G342:G348)</f>
        <v>25.78</v>
      </c>
      <c r="H349" s="21">
        <f t="shared" ref="H349" si="251">SUM(H342:H348)</f>
        <v>27.74</v>
      </c>
      <c r="I349" s="21">
        <f t="shared" ref="I349" si="252">SUM(I342:I348)</f>
        <v>35.43</v>
      </c>
      <c r="J349" s="21">
        <f>SUM(J342:J348)</f>
        <v>769.69999999999993</v>
      </c>
      <c r="K349" s="27"/>
      <c r="L349" s="21">
        <f t="shared" si="219"/>
        <v>50.379999999999995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.75" thickBot="1" x14ac:dyDescent="0.3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3">SUM(G350:G352)</f>
        <v>0</v>
      </c>
      <c r="H353" s="21">
        <f t="shared" ref="H353" si="254">SUM(H350:H352)</f>
        <v>0</v>
      </c>
      <c r="I353" s="21">
        <f t="shared" ref="I353" si="255">SUM(I350:I352)</f>
        <v>0</v>
      </c>
      <c r="J353" s="21">
        <f t="shared" ref="J353" si="256">SUM(J350:J352)</f>
        <v>0</v>
      </c>
      <c r="K353" s="27"/>
      <c r="L353" s="21">
        <f t="shared" ref="L353" ca="1" si="257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90" t="s">
        <v>53</v>
      </c>
      <c r="F354" s="91">
        <v>60</v>
      </c>
      <c r="G354" s="93">
        <v>1.1000000000000001</v>
      </c>
      <c r="H354" s="93">
        <v>2.5</v>
      </c>
      <c r="I354" s="94">
        <v>2.62</v>
      </c>
      <c r="J354" s="93">
        <v>40.4</v>
      </c>
      <c r="K354" s="95">
        <v>112</v>
      </c>
      <c r="L354" s="92">
        <v>4.63</v>
      </c>
    </row>
    <row r="355" spans="1:12" ht="15" x14ac:dyDescent="0.25">
      <c r="A355" s="15"/>
      <c r="B355" s="16"/>
      <c r="C355" s="11"/>
      <c r="D355" s="7" t="s">
        <v>28</v>
      </c>
      <c r="E355" s="58" t="s">
        <v>54</v>
      </c>
      <c r="F355" s="71">
        <v>200</v>
      </c>
      <c r="G355" s="75">
        <v>0</v>
      </c>
      <c r="H355" s="75">
        <v>0</v>
      </c>
      <c r="I355" s="80">
        <v>0</v>
      </c>
      <c r="J355" s="75">
        <v>185.9</v>
      </c>
      <c r="K355" s="84">
        <v>201</v>
      </c>
      <c r="L355" s="88">
        <v>21.51</v>
      </c>
    </row>
    <row r="356" spans="1:12" ht="15" x14ac:dyDescent="0.25">
      <c r="A356" s="15"/>
      <c r="B356" s="16"/>
      <c r="C356" s="11"/>
      <c r="D356" s="7" t="s">
        <v>29</v>
      </c>
      <c r="E356" s="58" t="s">
        <v>55</v>
      </c>
      <c r="F356" s="71">
        <v>90</v>
      </c>
      <c r="G356" s="75">
        <v>0</v>
      </c>
      <c r="H356" s="75">
        <v>0</v>
      </c>
      <c r="I356" s="80">
        <v>0</v>
      </c>
      <c r="J356" s="75">
        <v>235.6</v>
      </c>
      <c r="K356" s="84">
        <v>121</v>
      </c>
      <c r="L356" s="88">
        <v>40.520000000000003</v>
      </c>
    </row>
    <row r="357" spans="1:12" ht="15" x14ac:dyDescent="0.25">
      <c r="A357" s="15"/>
      <c r="B357" s="16"/>
      <c r="C357" s="11"/>
      <c r="D357" s="7" t="s">
        <v>30</v>
      </c>
      <c r="E357" s="58" t="s">
        <v>56</v>
      </c>
      <c r="F357" s="71">
        <v>150</v>
      </c>
      <c r="G357" s="75">
        <v>100.5</v>
      </c>
      <c r="H357" s="75">
        <v>3.2</v>
      </c>
      <c r="I357" s="80">
        <v>4.5</v>
      </c>
      <c r="J357" s="75">
        <v>100</v>
      </c>
      <c r="K357" s="84">
        <v>17</v>
      </c>
      <c r="L357" s="88">
        <v>8.09</v>
      </c>
    </row>
    <row r="358" spans="1:12" ht="15" x14ac:dyDescent="0.25">
      <c r="A358" s="15"/>
      <c r="B358" s="16"/>
      <c r="C358" s="11"/>
      <c r="D358" s="7" t="s">
        <v>31</v>
      </c>
      <c r="E358" s="58" t="s">
        <v>57</v>
      </c>
      <c r="F358" s="71">
        <v>200</v>
      </c>
      <c r="G358" s="75">
        <v>0</v>
      </c>
      <c r="H358" s="75">
        <v>0</v>
      </c>
      <c r="I358" s="80">
        <v>17.100000000000001</v>
      </c>
      <c r="J358" s="75">
        <v>70.8</v>
      </c>
      <c r="K358" s="84">
        <v>6</v>
      </c>
      <c r="L358" s="88">
        <v>3.62</v>
      </c>
    </row>
    <row r="359" spans="1:12" ht="15" x14ac:dyDescent="0.25">
      <c r="A359" s="15"/>
      <c r="B359" s="16"/>
      <c r="C359" s="11"/>
      <c r="D359" s="7" t="s">
        <v>32</v>
      </c>
      <c r="E359" s="58" t="s">
        <v>58</v>
      </c>
      <c r="F359" s="71">
        <v>80</v>
      </c>
      <c r="G359" s="75">
        <v>1.8</v>
      </c>
      <c r="H359" s="75">
        <v>0.1</v>
      </c>
      <c r="I359" s="80">
        <v>34.6</v>
      </c>
      <c r="J359" s="75">
        <v>14.8</v>
      </c>
      <c r="K359" s="84">
        <v>1</v>
      </c>
      <c r="L359" s="88">
        <v>4.54</v>
      </c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>
        <v>78.91</v>
      </c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780</v>
      </c>
      <c r="G363" s="21">
        <f t="shared" ref="G363" si="258">SUM(G354:G362)</f>
        <v>103.39999999999999</v>
      </c>
      <c r="H363" s="21">
        <f t="shared" ref="H363" si="259">SUM(H354:H362)</f>
        <v>5.8</v>
      </c>
      <c r="I363" s="21">
        <f t="shared" ref="I363" si="260">SUM(I354:I362)</f>
        <v>58.820000000000007</v>
      </c>
      <c r="J363" s="21">
        <f t="shared" ref="J363" si="261">SUM(J354:J362)</f>
        <v>647.49999999999989</v>
      </c>
      <c r="K363" s="27"/>
      <c r="L363" s="21">
        <f t="shared" ref="L363" ca="1" si="262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8" t="s">
        <v>59</v>
      </c>
      <c r="F364" s="71">
        <v>200</v>
      </c>
      <c r="G364" s="75">
        <v>0.26</v>
      </c>
      <c r="H364" s="75">
        <v>0</v>
      </c>
      <c r="I364" s="80">
        <v>58.8</v>
      </c>
      <c r="J364" s="75">
        <v>86</v>
      </c>
      <c r="K364" s="84">
        <v>148</v>
      </c>
      <c r="L364" s="88">
        <v>7.89</v>
      </c>
    </row>
    <row r="365" spans="1:12" ht="15" x14ac:dyDescent="0.25">
      <c r="A365" s="15"/>
      <c r="B365" s="16"/>
      <c r="C365" s="11"/>
      <c r="D365" s="12" t="s">
        <v>31</v>
      </c>
      <c r="E365" s="58" t="s">
        <v>60</v>
      </c>
      <c r="F365" s="71">
        <v>40</v>
      </c>
      <c r="G365" s="75">
        <v>3.4</v>
      </c>
      <c r="H365" s="75">
        <v>2.4</v>
      </c>
      <c r="I365" s="80">
        <v>25.6</v>
      </c>
      <c r="J365" s="75">
        <v>128</v>
      </c>
      <c r="K365" s="84">
        <v>1</v>
      </c>
      <c r="L365" s="88">
        <v>3.65</v>
      </c>
    </row>
    <row r="366" spans="1:12" ht="15" x14ac:dyDescent="0.25">
      <c r="A366" s="15"/>
      <c r="B366" s="16"/>
      <c r="C366" s="11"/>
      <c r="D366" s="6"/>
      <c r="E366" s="58" t="s">
        <v>61</v>
      </c>
      <c r="F366" s="71">
        <v>150</v>
      </c>
      <c r="G366" s="75">
        <v>2.2200000000000002</v>
      </c>
      <c r="H366" s="75">
        <v>0</v>
      </c>
      <c r="I366" s="80">
        <v>33.200000000000003</v>
      </c>
      <c r="J366" s="75">
        <v>138.80000000000001</v>
      </c>
      <c r="K366" s="84">
        <v>1</v>
      </c>
      <c r="L366" s="88">
        <v>5.75</v>
      </c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390</v>
      </c>
      <c r="G368" s="21">
        <f t="shared" ref="G368" si="263">SUM(G364:G367)</f>
        <v>5.8800000000000008</v>
      </c>
      <c r="H368" s="21">
        <f t="shared" ref="H368" si="264">SUM(H364:H367)</f>
        <v>2.4</v>
      </c>
      <c r="I368" s="21">
        <f t="shared" ref="I368" si="265">SUM(I364:I367)</f>
        <v>117.60000000000001</v>
      </c>
      <c r="J368" s="21">
        <f t="shared" ref="J368" si="266">SUM(J364:J367)</f>
        <v>352.8</v>
      </c>
      <c r="K368" s="27"/>
      <c r="L368" s="21">
        <f t="shared" ref="L368" ca="1" si="267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8">SUM(G369:G374)</f>
        <v>0</v>
      </c>
      <c r="H375" s="21">
        <f t="shared" ref="H375" si="269">SUM(H369:H374)</f>
        <v>0</v>
      </c>
      <c r="I375" s="21">
        <f t="shared" ref="I375" si="270">SUM(I369:I374)</f>
        <v>0</v>
      </c>
      <c r="J375" s="21">
        <f t="shared" ref="J375" si="271">SUM(J369:J374)</f>
        <v>0</v>
      </c>
      <c r="K375" s="27"/>
      <c r="L375" s="21">
        <f t="shared" ref="L375" ca="1" si="272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3">SUM(G376:G381)</f>
        <v>0</v>
      </c>
      <c r="H382" s="21">
        <f t="shared" ref="H382" si="274">SUM(H376:H381)</f>
        <v>0</v>
      </c>
      <c r="I382" s="21">
        <f t="shared" ref="I382" si="275">SUM(I376:I381)</f>
        <v>0</v>
      </c>
      <c r="J382" s="21">
        <f t="shared" ref="J382" si="276">SUM(J376:J381)</f>
        <v>0</v>
      </c>
      <c r="K382" s="27"/>
      <c r="L382" s="21">
        <f t="shared" ref="L382" ca="1" si="277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9" t="s">
        <v>4</v>
      </c>
      <c r="D383" s="60"/>
      <c r="E383" s="33"/>
      <c r="F383" s="34">
        <f>F349+F353+F363+F368+F375+F382</f>
        <v>1617.6666666666667</v>
      </c>
      <c r="G383" s="34">
        <f t="shared" ref="G383" si="278">G349+G353+G363+G368+G375+G382</f>
        <v>135.06</v>
      </c>
      <c r="H383" s="34">
        <f t="shared" ref="H383" si="279">H349+H353+H363+H368+H375+H382</f>
        <v>35.94</v>
      </c>
      <c r="I383" s="34">
        <f t="shared" ref="I383" si="280">I349+I353+I363+I368+I375+I382</f>
        <v>211.85000000000002</v>
      </c>
      <c r="J383" s="34">
        <f t="shared" ref="J383" si="281">J349+J353+J363+J368+J375+J382</f>
        <v>1769.9999999999998</v>
      </c>
      <c r="K383" s="35"/>
      <c r="L383" s="34">
        <f t="shared" ref="L383" ca="1" si="282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3">SUM(G384:G390)</f>
        <v>0</v>
      </c>
      <c r="H391" s="21">
        <f t="shared" ref="H391" si="284">SUM(H384:H390)</f>
        <v>0</v>
      </c>
      <c r="I391" s="21">
        <f t="shared" ref="I391" si="285">SUM(I384:I390)</f>
        <v>0</v>
      </c>
      <c r="J391" s="21">
        <f t="shared" ref="J391" si="286">SUM(J384:J390)</f>
        <v>0</v>
      </c>
      <c r="K391" s="27"/>
      <c r="L391" s="21">
        <f t="shared" ref="L391:L433" si="287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8">SUM(G392:G394)</f>
        <v>0</v>
      </c>
      <c r="H395" s="21">
        <f t="shared" ref="H395" si="289">SUM(H392:H394)</f>
        <v>0</v>
      </c>
      <c r="I395" s="21">
        <f t="shared" ref="I395" si="290">SUM(I392:I394)</f>
        <v>0</v>
      </c>
      <c r="J395" s="21">
        <f t="shared" ref="J395" si="291">SUM(J392:J394)</f>
        <v>0</v>
      </c>
      <c r="K395" s="27"/>
      <c r="L395" s="21">
        <f t="shared" ref="L395" ca="1" si="292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3">SUM(G396:G404)</f>
        <v>0</v>
      </c>
      <c r="H405" s="21">
        <f t="shared" ref="H405" si="294">SUM(H396:H404)</f>
        <v>0</v>
      </c>
      <c r="I405" s="21">
        <f t="shared" ref="I405" si="295">SUM(I396:I404)</f>
        <v>0</v>
      </c>
      <c r="J405" s="21">
        <f t="shared" ref="J405" si="296">SUM(J396:J404)</f>
        <v>0</v>
      </c>
      <c r="K405" s="27"/>
      <c r="L405" s="21">
        <f t="shared" ref="L405" ca="1" si="297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8">SUM(G406:G409)</f>
        <v>0</v>
      </c>
      <c r="H410" s="21">
        <f t="shared" ref="H410" si="299">SUM(H406:H409)</f>
        <v>0</v>
      </c>
      <c r="I410" s="21">
        <f t="shared" ref="I410" si="300">SUM(I406:I409)</f>
        <v>0</v>
      </c>
      <c r="J410" s="21">
        <f t="shared" ref="J410" si="301">SUM(J406:J409)</f>
        <v>0</v>
      </c>
      <c r="K410" s="27"/>
      <c r="L410" s="21">
        <f t="shared" ref="L410" ca="1" si="302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3">SUM(G411:G416)</f>
        <v>0</v>
      </c>
      <c r="H417" s="21">
        <f t="shared" ref="H417" si="304">SUM(H411:H416)</f>
        <v>0</v>
      </c>
      <c r="I417" s="21">
        <f t="shared" ref="I417" si="305">SUM(I411:I416)</f>
        <v>0</v>
      </c>
      <c r="J417" s="21">
        <f t="shared" ref="J417" si="306">SUM(J411:J416)</f>
        <v>0</v>
      </c>
      <c r="K417" s="27"/>
      <c r="L417" s="21">
        <f t="shared" ref="L417" ca="1" si="307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8">SUM(G418:G423)</f>
        <v>0</v>
      </c>
      <c r="H424" s="21">
        <f t="shared" ref="H424" si="309">SUM(H418:H423)</f>
        <v>0</v>
      </c>
      <c r="I424" s="21">
        <f t="shared" ref="I424" si="310">SUM(I418:I423)</f>
        <v>0</v>
      </c>
      <c r="J424" s="21">
        <f t="shared" ref="J424" si="311">SUM(J418:J423)</f>
        <v>0</v>
      </c>
      <c r="K424" s="27"/>
      <c r="L424" s="21">
        <f t="shared" ref="L424" ca="1" si="312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9" t="s">
        <v>4</v>
      </c>
      <c r="D425" s="60"/>
      <c r="E425" s="33"/>
      <c r="F425" s="34">
        <f>F391+F395+F405+F410+F417+F424</f>
        <v>0</v>
      </c>
      <c r="G425" s="34">
        <f t="shared" ref="G425" si="313">G391+G395+G405+G410+G417+G424</f>
        <v>0</v>
      </c>
      <c r="H425" s="34">
        <f t="shared" ref="H425" si="314">H391+H395+H405+H410+H417+H424</f>
        <v>0</v>
      </c>
      <c r="I425" s="34">
        <f t="shared" ref="I425" si="315">I391+I395+I405+I410+I417+I424</f>
        <v>0</v>
      </c>
      <c r="J425" s="34">
        <f t="shared" ref="J425" si="316">J391+J395+J405+J410+J417+J424</f>
        <v>0</v>
      </c>
      <c r="K425" s="35"/>
      <c r="L425" s="34">
        <f t="shared" ref="L425" ca="1" si="317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8">SUM(G426:G432)</f>
        <v>0</v>
      </c>
      <c r="H433" s="21">
        <f t="shared" ref="H433" si="319">SUM(H426:H432)</f>
        <v>0</v>
      </c>
      <c r="I433" s="21">
        <f t="shared" ref="I433" si="320">SUM(I426:I432)</f>
        <v>0</v>
      </c>
      <c r="J433" s="21">
        <f t="shared" ref="J433" si="321">SUM(J426:J432)</f>
        <v>0</v>
      </c>
      <c r="K433" s="27"/>
      <c r="L433" s="21">
        <f t="shared" si="287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2">SUM(G434:G436)</f>
        <v>0</v>
      </c>
      <c r="H437" s="21">
        <f t="shared" ref="H437" si="323">SUM(H434:H436)</f>
        <v>0</v>
      </c>
      <c r="I437" s="21">
        <f t="shared" ref="I437" si="324">SUM(I434:I436)</f>
        <v>0</v>
      </c>
      <c r="J437" s="21">
        <f t="shared" ref="J437" si="325">SUM(J434:J436)</f>
        <v>0</v>
      </c>
      <c r="K437" s="27"/>
      <c r="L437" s="21">
        <f t="shared" ref="L437" ca="1" si="326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7">SUM(G438:G446)</f>
        <v>0</v>
      </c>
      <c r="H447" s="21">
        <f t="shared" ref="H447" si="328">SUM(H438:H446)</f>
        <v>0</v>
      </c>
      <c r="I447" s="21">
        <f t="shared" ref="I447" si="329">SUM(I438:I446)</f>
        <v>0</v>
      </c>
      <c r="J447" s="21">
        <f t="shared" ref="J447" si="330">SUM(J438:J446)</f>
        <v>0</v>
      </c>
      <c r="K447" s="27"/>
      <c r="L447" s="21">
        <f t="shared" ref="L447" ca="1" si="331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2">SUM(G448:G451)</f>
        <v>0</v>
      </c>
      <c r="H452" s="21">
        <f t="shared" ref="H452" si="333">SUM(H448:H451)</f>
        <v>0</v>
      </c>
      <c r="I452" s="21">
        <f t="shared" ref="I452" si="334">SUM(I448:I451)</f>
        <v>0</v>
      </c>
      <c r="J452" s="21">
        <f t="shared" ref="J452" si="335">SUM(J448:J451)</f>
        <v>0</v>
      </c>
      <c r="K452" s="27"/>
      <c r="L452" s="21">
        <f t="shared" ref="L452" ca="1" si="336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7">SUM(G453:G458)</f>
        <v>0</v>
      </c>
      <c r="H459" s="21">
        <f t="shared" ref="H459" si="338">SUM(H453:H458)</f>
        <v>0</v>
      </c>
      <c r="I459" s="21">
        <f t="shared" ref="I459" si="339">SUM(I453:I458)</f>
        <v>0</v>
      </c>
      <c r="J459" s="21">
        <f t="shared" ref="J459" si="340">SUM(J453:J458)</f>
        <v>0</v>
      </c>
      <c r="K459" s="27"/>
      <c r="L459" s="21">
        <f t="shared" ref="L459" ca="1" si="341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2">SUM(G460:G465)</f>
        <v>0</v>
      </c>
      <c r="H466" s="21">
        <f t="shared" ref="H466" si="343">SUM(H460:H465)</f>
        <v>0</v>
      </c>
      <c r="I466" s="21">
        <f t="shared" ref="I466" si="344">SUM(I460:I465)</f>
        <v>0</v>
      </c>
      <c r="J466" s="21">
        <f t="shared" ref="J466" si="345">SUM(J460:J465)</f>
        <v>0</v>
      </c>
      <c r="K466" s="27"/>
      <c r="L466" s="21">
        <f t="shared" ref="L466" ca="1" si="346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9" t="s">
        <v>4</v>
      </c>
      <c r="D467" s="60"/>
      <c r="E467" s="33"/>
      <c r="F467" s="34">
        <f>F433+F437+F447+F452+F459+F466</f>
        <v>0</v>
      </c>
      <c r="G467" s="34">
        <f t="shared" ref="G467" si="347">G433+G437+G447+G452+G459+G466</f>
        <v>0</v>
      </c>
      <c r="H467" s="34">
        <f t="shared" ref="H467" si="348">H433+H437+H447+H452+H459+H466</f>
        <v>0</v>
      </c>
      <c r="I467" s="34">
        <f t="shared" ref="I467" si="349">I433+I437+I447+I452+I459+I466</f>
        <v>0</v>
      </c>
      <c r="J467" s="34">
        <f t="shared" ref="J467" si="350">J433+J437+J447+J452+J459+J466</f>
        <v>0</v>
      </c>
      <c r="K467" s="35"/>
      <c r="L467" s="34">
        <f t="shared" ref="L467" ca="1" si="351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2">SUM(G468:G474)</f>
        <v>0</v>
      </c>
      <c r="H475" s="21">
        <f t="shared" ref="H475" si="353">SUM(H468:H474)</f>
        <v>0</v>
      </c>
      <c r="I475" s="21">
        <f t="shared" ref="I475" si="354">SUM(I468:I474)</f>
        <v>0</v>
      </c>
      <c r="J475" s="21">
        <f t="shared" ref="J475" si="355">SUM(J468:J474)</f>
        <v>0</v>
      </c>
      <c r="K475" s="27"/>
      <c r="L475" s="21">
        <f t="shared" ref="L475:L517" si="356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7">SUM(G476:G478)</f>
        <v>0</v>
      </c>
      <c r="H479" s="21">
        <f t="shared" ref="H479" si="358">SUM(H476:H478)</f>
        <v>0</v>
      </c>
      <c r="I479" s="21">
        <f t="shared" ref="I479" si="359">SUM(I476:I478)</f>
        <v>0</v>
      </c>
      <c r="J479" s="21">
        <f t="shared" ref="J479" si="360">SUM(J476:J478)</f>
        <v>0</v>
      </c>
      <c r="K479" s="27"/>
      <c r="L479" s="21">
        <f t="shared" ref="L479" ca="1" si="361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2">SUM(G480:G488)</f>
        <v>0</v>
      </c>
      <c r="H489" s="21">
        <f t="shared" ref="H489" si="363">SUM(H480:H488)</f>
        <v>0</v>
      </c>
      <c r="I489" s="21">
        <f t="shared" ref="I489" si="364">SUM(I480:I488)</f>
        <v>0</v>
      </c>
      <c r="J489" s="21">
        <f t="shared" ref="J489" si="365">SUM(J480:J488)</f>
        <v>0</v>
      </c>
      <c r="K489" s="27"/>
      <c r="L489" s="21">
        <f t="shared" ref="L489" ca="1" si="366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7">SUM(G490:G493)</f>
        <v>0</v>
      </c>
      <c r="H494" s="21">
        <f t="shared" ref="H494" si="368">SUM(H490:H493)</f>
        <v>0</v>
      </c>
      <c r="I494" s="21">
        <f t="shared" ref="I494" si="369">SUM(I490:I493)</f>
        <v>0</v>
      </c>
      <c r="J494" s="21">
        <f t="shared" ref="J494" si="370">SUM(J490:J493)</f>
        <v>0</v>
      </c>
      <c r="K494" s="27"/>
      <c r="L494" s="21">
        <f t="shared" ref="L494" ca="1" si="371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2">SUM(G495:G500)</f>
        <v>0</v>
      </c>
      <c r="H501" s="21">
        <f t="shared" ref="H501" si="373">SUM(H495:H500)</f>
        <v>0</v>
      </c>
      <c r="I501" s="21">
        <f t="shared" ref="I501" si="374">SUM(I495:I500)</f>
        <v>0</v>
      </c>
      <c r="J501" s="21">
        <f t="shared" ref="J501" si="375">SUM(J495:J500)</f>
        <v>0</v>
      </c>
      <c r="K501" s="27"/>
      <c r="L501" s="21">
        <f t="shared" ref="L501" ca="1" si="376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7">SUM(G502:G507)</f>
        <v>0</v>
      </c>
      <c r="H508" s="21">
        <f t="shared" ref="H508" si="378">SUM(H502:H507)</f>
        <v>0</v>
      </c>
      <c r="I508" s="21">
        <f t="shared" ref="I508" si="379">SUM(I502:I507)</f>
        <v>0</v>
      </c>
      <c r="J508" s="21">
        <f t="shared" ref="J508" si="380">SUM(J502:J507)</f>
        <v>0</v>
      </c>
      <c r="K508" s="27"/>
      <c r="L508" s="21">
        <f t="shared" ref="L508" ca="1" si="381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9" t="s">
        <v>4</v>
      </c>
      <c r="D509" s="60"/>
      <c r="E509" s="33"/>
      <c r="F509" s="34">
        <f>F475+F479+F489+F494+F501+F508</f>
        <v>0</v>
      </c>
      <c r="G509" s="34">
        <f t="shared" ref="G509" si="382">G475+G479+G489+G494+G501+G508</f>
        <v>0</v>
      </c>
      <c r="H509" s="34">
        <f t="shared" ref="H509" si="383">H475+H479+H489+H494+H501+H508</f>
        <v>0</v>
      </c>
      <c r="I509" s="34">
        <f t="shared" ref="I509" si="384">I475+I479+I489+I494+I501+I508</f>
        <v>0</v>
      </c>
      <c r="J509" s="34">
        <f t="shared" ref="J509" si="385">J475+J479+J489+J494+J501+J508</f>
        <v>0</v>
      </c>
      <c r="K509" s="35"/>
      <c r="L509" s="34">
        <f t="shared" ref="L509" ca="1" si="386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7">SUM(G510:G516)</f>
        <v>0</v>
      </c>
      <c r="H517" s="21">
        <f t="shared" ref="H517" si="388">SUM(H510:H516)</f>
        <v>0</v>
      </c>
      <c r="I517" s="21">
        <f t="shared" ref="I517" si="389">SUM(I510:I516)</f>
        <v>0</v>
      </c>
      <c r="J517" s="21">
        <f t="shared" ref="J517" si="390">SUM(J510:J516)</f>
        <v>0</v>
      </c>
      <c r="K517" s="27"/>
      <c r="L517" s="21">
        <f t="shared" si="356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1">SUM(G518:G520)</f>
        <v>0</v>
      </c>
      <c r="H521" s="21">
        <f t="shared" ref="H521" si="392">SUM(H518:H520)</f>
        <v>0</v>
      </c>
      <c r="I521" s="21">
        <f t="shared" ref="I521" si="393">SUM(I518:I520)</f>
        <v>0</v>
      </c>
      <c r="J521" s="21">
        <f t="shared" ref="J521" si="394">SUM(J518:J520)</f>
        <v>0</v>
      </c>
      <c r="K521" s="27"/>
      <c r="L521" s="21">
        <f t="shared" ref="L521" ca="1" si="395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6">SUM(G522:G530)</f>
        <v>0</v>
      </c>
      <c r="H531" s="21">
        <f t="shared" ref="H531" si="397">SUM(H522:H530)</f>
        <v>0</v>
      </c>
      <c r="I531" s="21">
        <f t="shared" ref="I531" si="398">SUM(I522:I530)</f>
        <v>0</v>
      </c>
      <c r="J531" s="21">
        <f t="shared" ref="J531" si="399">SUM(J522:J530)</f>
        <v>0</v>
      </c>
      <c r="K531" s="27"/>
      <c r="L531" s="21">
        <f t="shared" ref="L531" ca="1" si="400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1">SUM(G532:G535)</f>
        <v>0</v>
      </c>
      <c r="H536" s="21">
        <f t="shared" ref="H536" si="402">SUM(H532:H535)</f>
        <v>0</v>
      </c>
      <c r="I536" s="21">
        <f t="shared" ref="I536" si="403">SUM(I532:I535)</f>
        <v>0</v>
      </c>
      <c r="J536" s="21">
        <f t="shared" ref="J536" si="404">SUM(J532:J535)</f>
        <v>0</v>
      </c>
      <c r="K536" s="27"/>
      <c r="L536" s="21">
        <f t="shared" ref="L536" ca="1" si="405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6">SUM(G537:G542)</f>
        <v>0</v>
      </c>
      <c r="H543" s="21">
        <f t="shared" ref="H543" si="407">SUM(H537:H542)</f>
        <v>0</v>
      </c>
      <c r="I543" s="21">
        <f t="shared" ref="I543" si="408">SUM(I537:I542)</f>
        <v>0</v>
      </c>
      <c r="J543" s="21">
        <f t="shared" ref="J543" si="409">SUM(J537:J542)</f>
        <v>0</v>
      </c>
      <c r="K543" s="27"/>
      <c r="L543" s="21">
        <f t="shared" ref="L543" ca="1" si="410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1">SUM(G544:G549)</f>
        <v>0</v>
      </c>
      <c r="H550" s="21">
        <f t="shared" ref="H550" si="412">SUM(H544:H549)</f>
        <v>0</v>
      </c>
      <c r="I550" s="21">
        <f t="shared" ref="I550" si="413">SUM(I544:I549)</f>
        <v>0</v>
      </c>
      <c r="J550" s="21">
        <f t="shared" ref="J550" si="414">SUM(J544:J549)</f>
        <v>0</v>
      </c>
      <c r="K550" s="27"/>
      <c r="L550" s="21">
        <f t="shared" ref="L550" ca="1" si="415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9" t="s">
        <v>4</v>
      </c>
      <c r="D551" s="60"/>
      <c r="E551" s="33"/>
      <c r="F551" s="34">
        <f>F517+F521+F531+F536+F543+F550</f>
        <v>0</v>
      </c>
      <c r="G551" s="34">
        <f t="shared" ref="G551" si="416">G517+G521+G531+G536+G543+G550</f>
        <v>0</v>
      </c>
      <c r="H551" s="34">
        <f t="shared" ref="H551" si="417">H517+H521+H531+H536+H543+H550</f>
        <v>0</v>
      </c>
      <c r="I551" s="34">
        <f t="shared" ref="I551" si="418">I517+I521+I531+I536+I543+I550</f>
        <v>0</v>
      </c>
      <c r="J551" s="34">
        <f t="shared" ref="J551" si="419">J517+J521+J531+J536+J543+J550</f>
        <v>0</v>
      </c>
      <c r="K551" s="35"/>
      <c r="L551" s="34">
        <f t="shared" ref="L551" ca="1" si="420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1">SUM(G552:G558)</f>
        <v>0</v>
      </c>
      <c r="H559" s="21">
        <f t="shared" ref="H559" si="422">SUM(H552:H558)</f>
        <v>0</v>
      </c>
      <c r="I559" s="21">
        <f t="shared" ref="I559" si="423">SUM(I552:I558)</f>
        <v>0</v>
      </c>
      <c r="J559" s="21">
        <f t="shared" ref="J559" si="424">SUM(J552:J558)</f>
        <v>0</v>
      </c>
      <c r="K559" s="27"/>
      <c r="L559" s="21">
        <f t="shared" ref="L559" si="425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6">SUM(G560:G562)</f>
        <v>0</v>
      </c>
      <c r="H563" s="21">
        <f t="shared" ref="H563" si="427">SUM(H560:H562)</f>
        <v>0</v>
      </c>
      <c r="I563" s="21">
        <f t="shared" ref="I563" si="428">SUM(I560:I562)</f>
        <v>0</v>
      </c>
      <c r="J563" s="21">
        <f t="shared" ref="J563" si="429">SUM(J560:J562)</f>
        <v>0</v>
      </c>
      <c r="K563" s="27"/>
      <c r="L563" s="21">
        <f t="shared" ref="L563" ca="1" si="430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1">SUM(G564:G572)</f>
        <v>0</v>
      </c>
      <c r="H573" s="21">
        <f t="shared" ref="H573" si="432">SUM(H564:H572)</f>
        <v>0</v>
      </c>
      <c r="I573" s="21">
        <f t="shared" ref="I573" si="433">SUM(I564:I572)</f>
        <v>0</v>
      </c>
      <c r="J573" s="21">
        <f t="shared" ref="J573" si="434">SUM(J564:J572)</f>
        <v>0</v>
      </c>
      <c r="K573" s="27"/>
      <c r="L573" s="21">
        <f t="shared" ref="L573" ca="1" si="435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6">SUM(G574:G577)</f>
        <v>0</v>
      </c>
      <c r="H578" s="21">
        <f t="shared" ref="H578" si="437">SUM(H574:H577)</f>
        <v>0</v>
      </c>
      <c r="I578" s="21">
        <f t="shared" ref="I578" si="438">SUM(I574:I577)</f>
        <v>0</v>
      </c>
      <c r="J578" s="21">
        <f t="shared" ref="J578" si="439">SUM(J574:J577)</f>
        <v>0</v>
      </c>
      <c r="K578" s="27"/>
      <c r="L578" s="21">
        <f t="shared" ref="L578" ca="1" si="440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1">SUM(G579:G584)</f>
        <v>0</v>
      </c>
      <c r="H585" s="21">
        <f t="shared" ref="H585" si="442">SUM(H579:H584)</f>
        <v>0</v>
      </c>
      <c r="I585" s="21">
        <f t="shared" ref="I585" si="443">SUM(I579:I584)</f>
        <v>0</v>
      </c>
      <c r="J585" s="21">
        <f t="shared" ref="J585" si="444">SUM(J579:J584)</f>
        <v>0</v>
      </c>
      <c r="K585" s="27"/>
      <c r="L585" s="21">
        <f t="shared" ref="L585" ca="1" si="445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6">SUM(G586:G591)</f>
        <v>0</v>
      </c>
      <c r="H592" s="21">
        <f t="shared" ref="H592" si="447">SUM(H586:H591)</f>
        <v>0</v>
      </c>
      <c r="I592" s="21">
        <f t="shared" ref="I592" si="448">SUM(I586:I591)</f>
        <v>0</v>
      </c>
      <c r="J592" s="21">
        <f t="shared" ref="J592" si="449">SUM(J586:J591)</f>
        <v>0</v>
      </c>
      <c r="K592" s="27"/>
      <c r="L592" s="21">
        <f t="shared" ref="L592" ca="1" si="450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4" t="s">
        <v>4</v>
      </c>
      <c r="D593" s="65"/>
      <c r="E593" s="39"/>
      <c r="F593" s="40">
        <f>F559+F563+F573+F578+F585+F592</f>
        <v>0</v>
      </c>
      <c r="G593" s="40">
        <f t="shared" ref="G593" si="451">G559+G563+G573+G578+G585+G592</f>
        <v>0</v>
      </c>
      <c r="H593" s="40">
        <f t="shared" ref="H593" si="452">H559+H563+H573+H578+H585+H592</f>
        <v>0</v>
      </c>
      <c r="I593" s="40">
        <f t="shared" ref="I593" si="453">I559+I563+I573+I578+I585+I592</f>
        <v>0</v>
      </c>
      <c r="J593" s="40">
        <f t="shared" ref="J593" si="454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6" t="s">
        <v>5</v>
      </c>
      <c r="D594" s="66"/>
      <c r="E594" s="66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1617.6666666666667</v>
      </c>
      <c r="G594" s="42">
        <f t="shared" ref="G594:L594" si="455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135.06</v>
      </c>
      <c r="H594" s="42">
        <f t="shared" si="455"/>
        <v>35.94</v>
      </c>
      <c r="I594" s="42">
        <f t="shared" si="455"/>
        <v>211.85000000000002</v>
      </c>
      <c r="J594" s="42">
        <f t="shared" si="455"/>
        <v>1769.9999999999998</v>
      </c>
      <c r="K594" s="42"/>
      <c r="L594" s="42" t="e">
        <f t="shared" ca="1" si="455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NEW10</cp:lastModifiedBy>
  <dcterms:created xsi:type="dcterms:W3CDTF">2022-05-16T14:23:56Z</dcterms:created>
  <dcterms:modified xsi:type="dcterms:W3CDTF">2023-11-28T07:17:30Z</dcterms:modified>
</cp:coreProperties>
</file>