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EW10\Downloads\МЕНЮ ШКОЛА\"/>
    </mc:Choice>
  </mc:AlternateContent>
  <xr:revisionPtr revIDLastSave="0" documentId="13_ncr:1_{D1201117-3964-4BA7-9563-2CA7F36D6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J425" i="1" l="1"/>
  <c r="H425" i="1"/>
  <c r="I425" i="1"/>
  <c r="G425" i="1"/>
  <c r="F425" i="1"/>
  <c r="F594" i="1" s="1"/>
  <c r="G594" i="1"/>
  <c r="I594" i="1"/>
  <c r="H594" i="1"/>
  <c r="J594" i="1"/>
  <c r="L594" i="1" l="1"/>
  <c r="L47" i="1"/>
  <c r="L17" i="1"/>
  <c r="L466" i="1"/>
  <c r="L341" i="1"/>
  <c r="L311" i="1"/>
  <c r="L173" i="1"/>
  <c r="L143" i="1"/>
  <c r="L256" i="1"/>
  <c r="L165" i="1"/>
  <c r="L69" i="1"/>
  <c r="L74" i="1"/>
  <c r="L551" i="1"/>
  <c r="L521" i="1"/>
  <c r="L333" i="1"/>
  <c r="L375" i="1"/>
  <c r="L543" i="1"/>
  <c r="L299" i="1"/>
  <c r="L269" i="1"/>
  <c r="L200" i="1"/>
  <c r="L195" i="1"/>
  <c r="L88" i="1"/>
  <c r="L467" i="1"/>
  <c r="L437" i="1"/>
  <c r="L536" i="1"/>
  <c r="L531" i="1"/>
  <c r="L158" i="1"/>
  <c r="L153" i="1"/>
  <c r="L383" i="1"/>
  <c r="L353" i="1"/>
  <c r="L59" i="1"/>
  <c r="L89" i="1"/>
  <c r="L249" i="1"/>
  <c r="L298" i="1"/>
  <c r="L227" i="1"/>
  <c r="L257" i="1"/>
  <c r="L39" i="1"/>
  <c r="L508" i="1"/>
  <c r="L573" i="1"/>
  <c r="L578" i="1"/>
  <c r="L479" i="1"/>
  <c r="L509" i="1"/>
  <c r="L207" i="1"/>
  <c r="L417" i="1"/>
  <c r="L130" i="1"/>
  <c r="L321" i="1"/>
  <c r="L326" i="1"/>
  <c r="L291" i="1"/>
  <c r="L214" i="1"/>
  <c r="L592" i="1"/>
  <c r="L123" i="1"/>
  <c r="L489" i="1"/>
  <c r="L494" i="1"/>
  <c r="L395" i="1"/>
  <c r="L425" i="1"/>
  <c r="L410" i="1"/>
  <c r="L405" i="1"/>
  <c r="L424" i="1"/>
  <c r="L111" i="1"/>
  <c r="L116" i="1"/>
  <c r="L563" i="1"/>
  <c r="L593" i="1"/>
  <c r="L32" i="1"/>
  <c r="L27" i="1"/>
  <c r="L459" i="1"/>
  <c r="L242" i="1"/>
  <c r="L237" i="1"/>
  <c r="L46" i="1"/>
  <c r="L501" i="1"/>
  <c r="L215" i="1"/>
  <c r="L185" i="1"/>
  <c r="L550" i="1"/>
  <c r="L172" i="1"/>
  <c r="L382" i="1"/>
  <c r="L81" i="1"/>
  <c r="L363" i="1"/>
  <c r="L368" i="1"/>
  <c r="L340" i="1"/>
  <c r="L279" i="1"/>
  <c r="L284" i="1"/>
  <c r="L585" i="1"/>
  <c r="L452" i="1"/>
  <c r="L447" i="1"/>
  <c r="L101" i="1"/>
  <c r="L131" i="1"/>
</calcChain>
</file>

<file path=xl/sharedStrings.xml><?xml version="1.0" encoding="utf-8"?>
<sst xmlns="http://schemas.openxmlformats.org/spreadsheetml/2006/main" count="531" uniqueCount="61">
  <si>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</si>
  <si>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</si>
  <si>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</si>
  <si>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</si>
  <si>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</si>
  <si>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</si>
  <si>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</si>
  <si>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</si>
  <si>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</si>
  <si>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</si>
  <si>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</si>
  <si>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</si>
  <si>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</si>
  <si>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</si>
  <si>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</si>
  <si>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</si>
  <si>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</si>
  <si>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</si>
  <si>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</si>
  <si>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</si>
  <si>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</si>
  <si>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</si>
  <si>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</si>
  <si>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</si>
  <si>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</si>
  <si>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</si>
  <si>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</si>
  <si>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</si>
  <si>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</si>
  <si>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</si>
  <si>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</si>
  <si>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</si>
  <si>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</si>
  <si>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</si>
  <si>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</si>
  <si>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</si>
  <si>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</si>
  <si>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</si>
  <si>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</si>
  <si>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</si>
  <si>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</si>
  <si>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</si>
  <si>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</si>
  <si>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</si>
  <si>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</si>
  <si>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"Чебоксарская НОШ для обучающихся с ОВЗ №2"</t>
  </si>
  <si>
    <t>И.о. директора</t>
  </si>
  <si>
    <t>Михайлова</t>
  </si>
  <si>
    <t>Каша манная молочная жидкая</t>
  </si>
  <si>
    <t>Какао с  молоком</t>
  </si>
  <si>
    <t>Батон с маслом</t>
  </si>
  <si>
    <t>Сыр порциями</t>
  </si>
  <si>
    <t>Салат свекольный</t>
  </si>
  <si>
    <t>Рассольник на  курином бульоне</t>
  </si>
  <si>
    <t>Котлета рыбная паровая</t>
  </si>
  <si>
    <t>Вермишель отварная</t>
  </si>
  <si>
    <t>Чай с фруктовым соком</t>
  </si>
  <si>
    <t>хлеб ржаной</t>
  </si>
  <si>
    <t>Булочка с повидлом</t>
  </si>
  <si>
    <t>Сок фруктовый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</si>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</sst>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7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left"/>
      <protection locked="0"/>
    </xf>
    <xf numFmtId="2" fontId="0" fillId="0" borderId="4" xfId="0" applyNumberFormat="1" applyBorder="1" applyAlignment="1" applyProtection="1">
      <alignment horizontal="left"/>
      <protection locked="0"/>
    </xf>
    <xf numFmtId="2" fontId="0" fillId="0" borderId="2" xfId="0" applyNumberFormat="1" applyBorder="1" applyAlignment="1" applyProtection="1">
      <alignment horizontal="left"/>
      <protection locked="0"/>
    </xf>
    <xf numFmtId="2" fontId="0" fillId="0" borderId="5" xfId="0" applyNumberForma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87" activePane="bottomRight" state="frozen"/>
      <selection pane="topRight" activeCell="E1" sqref="E1"/>
      <selection pane="bottomLeft" activeCell="A6" sqref="A6"/>
      <selection pane="bottomRight" activeCell="N408" sqref="N40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45</v>
      </c>
      <c r="D1" s="62"/>
      <c r="E1" s="62"/>
      <c r="F1" s="13" t="s">
        <v>16</v>
      </c>
      <c r="G1" s="2" t="s">
        <v>17</v>
      </c>
      <c r="H1" s="63" t="s">
        <v>46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47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29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7" t="s">
        <v>48</v>
      </c>
      <c r="F384" s="68">
        <v>180</v>
      </c>
      <c r="G384" s="78">
        <v>5.3</v>
      </c>
      <c r="H384" s="78">
        <v>7.1</v>
      </c>
      <c r="I384" s="79">
        <v>23.9</v>
      </c>
      <c r="J384" s="78">
        <v>181</v>
      </c>
      <c r="K384" s="74">
        <v>103</v>
      </c>
      <c r="L384" s="86">
        <v>11.96</v>
      </c>
    </row>
    <row r="385" spans="1:12" ht="15" x14ac:dyDescent="0.25">
      <c r="A385" s="25"/>
      <c r="B385" s="16"/>
      <c r="C385" s="11"/>
      <c r="D385" s="6"/>
      <c r="E385" s="69"/>
      <c r="F385" s="70"/>
      <c r="G385" s="80"/>
      <c r="H385" s="80"/>
      <c r="I385" s="81"/>
      <c r="J385" s="80"/>
      <c r="K385" s="75"/>
      <c r="L385" s="87"/>
    </row>
    <row r="386" spans="1:12" ht="15" x14ac:dyDescent="0.25">
      <c r="A386" s="25"/>
      <c r="B386" s="16"/>
      <c r="C386" s="11"/>
      <c r="D386" s="7" t="s">
        <v>22</v>
      </c>
      <c r="E386" s="58" t="s">
        <v>49</v>
      </c>
      <c r="F386" s="71">
        <v>200</v>
      </c>
      <c r="G386" s="82">
        <v>4</v>
      </c>
      <c r="H386" s="82">
        <v>3.62</v>
      </c>
      <c r="I386" s="83">
        <v>19</v>
      </c>
      <c r="J386" s="82">
        <v>119.9</v>
      </c>
      <c r="K386" s="76">
        <v>135</v>
      </c>
      <c r="L386" s="88">
        <v>10.24</v>
      </c>
    </row>
    <row r="387" spans="1:12" ht="15" x14ac:dyDescent="0.25">
      <c r="A387" s="25"/>
      <c r="B387" s="16"/>
      <c r="C387" s="11"/>
      <c r="D387" s="7" t="s">
        <v>23</v>
      </c>
      <c r="E387" s="58" t="s">
        <v>50</v>
      </c>
      <c r="F387" s="71">
        <v>8</v>
      </c>
      <c r="G387" s="82">
        <v>3.45</v>
      </c>
      <c r="H387" s="82">
        <v>6.02</v>
      </c>
      <c r="I387" s="83">
        <v>25.66</v>
      </c>
      <c r="J387" s="82">
        <v>129</v>
      </c>
      <c r="K387" s="76">
        <v>1</v>
      </c>
      <c r="L387" s="88">
        <v>5.43</v>
      </c>
    </row>
    <row r="388" spans="1:12" ht="15" x14ac:dyDescent="0.25">
      <c r="A388" s="25"/>
      <c r="B388" s="16"/>
      <c r="C388" s="11"/>
      <c r="D388" s="7" t="s">
        <v>24</v>
      </c>
      <c r="E388" s="58"/>
      <c r="F388" s="71"/>
      <c r="G388" s="82"/>
      <c r="H388" s="82"/>
      <c r="I388" s="83"/>
      <c r="J388" s="82"/>
      <c r="K388" s="76"/>
      <c r="L388" s="88"/>
    </row>
    <row r="389" spans="1:12" ht="15" x14ac:dyDescent="0.25">
      <c r="A389" s="25"/>
      <c r="B389" s="16"/>
      <c r="C389" s="11"/>
      <c r="D389" s="6"/>
      <c r="E389" s="72" t="s">
        <v>51</v>
      </c>
      <c r="F389" s="73">
        <v>10</v>
      </c>
      <c r="G389" s="84">
        <v>2.5</v>
      </c>
      <c r="H389" s="84">
        <v>3.3</v>
      </c>
      <c r="I389" s="85">
        <v>0.13</v>
      </c>
      <c r="J389" s="84">
        <v>40.1</v>
      </c>
      <c r="K389" s="77">
        <v>2</v>
      </c>
      <c r="L389" s="89">
        <v>11.9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398</v>
      </c>
      <c r="G391" s="21">
        <f t="shared" ref="G391" si="284">SUM(G384:G390)</f>
        <v>15.25</v>
      </c>
      <c r="H391" s="21">
        <f t="shared" ref="H391" si="285">SUM(H384:H390)</f>
        <v>20.04</v>
      </c>
      <c r="I391" s="21">
        <f t="shared" ref="I391" si="286">SUM(I384:I390)</f>
        <v>68.69</v>
      </c>
      <c r="J391" s="21">
        <f t="shared" ref="J391" si="287">SUM(J384:J390)</f>
        <v>470</v>
      </c>
      <c r="K391" s="27"/>
      <c r="L391" s="21">
        <f t="shared" ref="L391:L433" si="288">SUM(L384:L390)</f>
        <v>39.53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.75" thickBot="1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67" t="s">
        <v>52</v>
      </c>
      <c r="F396" s="68">
        <v>60</v>
      </c>
      <c r="G396" s="78">
        <v>0.9</v>
      </c>
      <c r="H396" s="78">
        <v>4</v>
      </c>
      <c r="I396" s="79">
        <v>11</v>
      </c>
      <c r="J396" s="78">
        <v>74.2</v>
      </c>
      <c r="K396" s="74">
        <v>174</v>
      </c>
      <c r="L396" s="86">
        <v>2.48</v>
      </c>
    </row>
    <row r="397" spans="1:12" ht="15" x14ac:dyDescent="0.25">
      <c r="A397" s="25"/>
      <c r="B397" s="16"/>
      <c r="C397" s="11"/>
      <c r="D397" s="7" t="s">
        <v>28</v>
      </c>
      <c r="E397" s="58" t="s">
        <v>53</v>
      </c>
      <c r="F397" s="71">
        <v>200</v>
      </c>
      <c r="G397" s="82">
        <v>0</v>
      </c>
      <c r="H397" s="82">
        <v>0</v>
      </c>
      <c r="I397" s="83">
        <v>0</v>
      </c>
      <c r="J397" s="82">
        <v>41.9</v>
      </c>
      <c r="K397" s="76">
        <v>551</v>
      </c>
      <c r="L397" s="88">
        <v>12.09</v>
      </c>
    </row>
    <row r="398" spans="1:12" ht="15" x14ac:dyDescent="0.25">
      <c r="A398" s="25"/>
      <c r="B398" s="16"/>
      <c r="C398" s="11"/>
      <c r="D398" s="7" t="s">
        <v>29</v>
      </c>
      <c r="E398" s="58" t="s">
        <v>54</v>
      </c>
      <c r="F398" s="71">
        <v>90</v>
      </c>
      <c r="G398" s="82">
        <v>21.1</v>
      </c>
      <c r="H398" s="82">
        <v>0.43</v>
      </c>
      <c r="I398" s="83">
        <v>5.0999999999999996</v>
      </c>
      <c r="J398" s="82">
        <v>118.4</v>
      </c>
      <c r="K398" s="76">
        <v>876</v>
      </c>
      <c r="L398" s="88">
        <v>33.450000000000003</v>
      </c>
    </row>
    <row r="399" spans="1:12" ht="15" x14ac:dyDescent="0.25">
      <c r="A399" s="25"/>
      <c r="B399" s="16"/>
      <c r="C399" s="11"/>
      <c r="D399" s="7" t="s">
        <v>30</v>
      </c>
      <c r="E399" s="58" t="s">
        <v>55</v>
      </c>
      <c r="F399" s="71">
        <v>150</v>
      </c>
      <c r="G399" s="82">
        <v>6</v>
      </c>
      <c r="H399" s="82">
        <v>6.1</v>
      </c>
      <c r="I399" s="83">
        <v>30.2</v>
      </c>
      <c r="J399" s="82">
        <v>202</v>
      </c>
      <c r="K399" s="76">
        <v>224</v>
      </c>
      <c r="L399" s="88">
        <v>6.47</v>
      </c>
    </row>
    <row r="400" spans="1:12" ht="15" x14ac:dyDescent="0.25">
      <c r="A400" s="25"/>
      <c r="B400" s="16"/>
      <c r="C400" s="11"/>
      <c r="D400" s="7" t="s">
        <v>31</v>
      </c>
      <c r="E400" s="58" t="s">
        <v>56</v>
      </c>
      <c r="F400" s="71">
        <v>200</v>
      </c>
      <c r="G400" s="82">
        <v>0.26</v>
      </c>
      <c r="H400" s="82">
        <v>0</v>
      </c>
      <c r="I400" s="83">
        <v>14.52</v>
      </c>
      <c r="J400" s="82">
        <v>86</v>
      </c>
      <c r="K400" s="76">
        <v>148</v>
      </c>
      <c r="L400" s="88">
        <v>6.59</v>
      </c>
    </row>
    <row r="401" spans="1:12" ht="15" x14ac:dyDescent="0.25">
      <c r="A401" s="25"/>
      <c r="B401" s="16"/>
      <c r="C401" s="11"/>
      <c r="D401" s="7" t="s">
        <v>32</v>
      </c>
      <c r="E401" s="58" t="s">
        <v>57</v>
      </c>
      <c r="F401" s="71">
        <v>80</v>
      </c>
      <c r="G401" s="82">
        <v>1.8</v>
      </c>
      <c r="H401" s="82">
        <v>0.1</v>
      </c>
      <c r="I401" s="83">
        <v>34.6</v>
      </c>
      <c r="J401" s="82">
        <v>14.8</v>
      </c>
      <c r="K401" s="76">
        <v>1</v>
      </c>
      <c r="L401" s="88">
        <v>4.54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 t="s">
        <v>39</v>
      </c>
      <c r="L404" s="51">
        <v>64.62</v>
      </c>
    </row>
    <row r="405" spans="1:12" ht="15.75" thickBot="1" x14ac:dyDescent="0.3">
      <c r="A405" s="26"/>
      <c r="B405" s="18"/>
      <c r="C405" s="8"/>
      <c r="D405" s="19" t="s">
        <v>39</v>
      </c>
      <c r="E405" s="9"/>
      <c r="F405" s="21">
        <f>SUM(F396:F404)</f>
        <v>780</v>
      </c>
      <c r="G405" s="21">
        <f t="shared" ref="G405" si="294">SUM(G396:G404)</f>
        <v>30.060000000000002</v>
      </c>
      <c r="H405" s="21">
        <f t="shared" ref="H405" si="295">SUM(H396:H404)</f>
        <v>10.629999999999999</v>
      </c>
      <c r="I405" s="21">
        <f t="shared" ref="I405" si="296">SUM(I396:I404)</f>
        <v>95.419999999999987</v>
      </c>
      <c r="J405" s="21">
        <f t="shared" ref="J405" si="297">SUM(J396:J404)</f>
        <v>537.29999999999995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67" t="s">
        <v>58</v>
      </c>
      <c r="F406" s="68">
        <v>50</v>
      </c>
      <c r="G406" s="78">
        <v>3.2</v>
      </c>
      <c r="H406" s="78">
        <v>2.5</v>
      </c>
      <c r="I406" s="79">
        <v>26.66</v>
      </c>
      <c r="J406" s="78">
        <v>129</v>
      </c>
      <c r="K406" s="74">
        <v>28</v>
      </c>
      <c r="L406" s="86">
        <v>5.13</v>
      </c>
    </row>
    <row r="407" spans="1:12" ht="15" x14ac:dyDescent="0.25">
      <c r="A407" s="25"/>
      <c r="B407" s="16"/>
      <c r="C407" s="11"/>
      <c r="D407" s="12" t="s">
        <v>31</v>
      </c>
      <c r="E407" s="58" t="s">
        <v>59</v>
      </c>
      <c r="F407" s="71">
        <v>200</v>
      </c>
      <c r="G407" s="82">
        <v>1</v>
      </c>
      <c r="H407" s="82">
        <v>0</v>
      </c>
      <c r="I407" s="83">
        <v>46</v>
      </c>
      <c r="J407" s="82">
        <v>72</v>
      </c>
      <c r="K407" s="76">
        <v>18</v>
      </c>
      <c r="L407" s="88">
        <v>12</v>
      </c>
    </row>
    <row r="408" spans="1:12" ht="15" x14ac:dyDescent="0.25">
      <c r="A408" s="25"/>
      <c r="B408" s="16"/>
      <c r="C408" s="11"/>
      <c r="D408" s="6"/>
      <c r="E408" s="58"/>
      <c r="F408" s="71"/>
      <c r="G408" s="82"/>
      <c r="H408" s="82"/>
      <c r="I408" s="83"/>
      <c r="J408" s="82"/>
      <c r="K408" s="76"/>
      <c r="L408" s="88"/>
    </row>
    <row r="409" spans="1:12" ht="15" x14ac:dyDescent="0.25">
      <c r="A409" s="25"/>
      <c r="B409" s="16"/>
      <c r="C409" s="11"/>
      <c r="D409" s="6"/>
      <c r="E409" s="58" t="s">
        <v>60</v>
      </c>
      <c r="F409" s="71">
        <v>150</v>
      </c>
      <c r="G409" s="82">
        <v>2.2200000000000002</v>
      </c>
      <c r="H409" s="82">
        <v>0</v>
      </c>
      <c r="I409" s="83">
        <v>33.200000000000003</v>
      </c>
      <c r="J409" s="82">
        <v>138.80000000000001</v>
      </c>
      <c r="K409" s="76">
        <v>1</v>
      </c>
      <c r="L409" s="88">
        <v>13.75</v>
      </c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400</v>
      </c>
      <c r="G410" s="21">
        <f t="shared" ref="G410" si="299">SUM(G406:G409)</f>
        <v>6.42</v>
      </c>
      <c r="H410" s="21">
        <f t="shared" ref="H410" si="300">SUM(H406:H409)</f>
        <v>2.5</v>
      </c>
      <c r="I410" s="21">
        <f t="shared" ref="I410" si="301">SUM(I406:I409)</f>
        <v>105.86</v>
      </c>
      <c r="J410" s="21">
        <f t="shared" ref="J410" si="302">SUM(J406:J409)</f>
        <v>339.8</v>
      </c>
      <c r="K410" s="27"/>
      <c r="L410" s="21">
        <f ca="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3">SUM(G411:G416)</f>
        <v>0</v>
      </c>
      <c r="H417" s="21">
        <f t="shared" ref="H417" si="304">SUM(H411:H416)</f>
        <v>0</v>
      </c>
      <c r="I417" s="21">
        <f t="shared" ref="I417" si="305">SUM(I411:I416)</f>
        <v>0</v>
      </c>
      <c r="J417" s="21">
        <f t="shared" ref="J417" si="306">SUM(J411:J416)</f>
        <v>0</v>
      </c>
      <c r="K417" s="27"/>
      <c r="L417" s="21">
        <f t="shared" ref="L417" ca="1" si="307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8">SUM(G418:G423)</f>
        <v>0</v>
      </c>
      <c r="H424" s="21">
        <f t="shared" ref="H424" si="309">SUM(H418:H423)</f>
        <v>0</v>
      </c>
      <c r="I424" s="21">
        <f t="shared" ref="I424" si="310">SUM(I418:I423)</f>
        <v>0</v>
      </c>
      <c r="J424" s="21">
        <f t="shared" ref="J424" si="311">SUM(J418:J423)</f>
        <v>0</v>
      </c>
      <c r="K424" s="27"/>
      <c r="L424" s="21">
        <f t="shared" ref="L424" ca="1" si="312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1578</v>
      </c>
      <c r="G425" s="34">
        <f t="shared" ref="G425" si="313">G391+G395+G405+G410+G417+G424</f>
        <v>51.730000000000004</v>
      </c>
      <c r="H425" s="34">
        <f t="shared" ref="H425" si="314">H391+H395+H405+H410+H417+H424</f>
        <v>33.17</v>
      </c>
      <c r="I425" s="34">
        <f t="shared" ref="I425" si="315">I391+I395+I405+I410+I417+I424</f>
        <v>269.96999999999997</v>
      </c>
      <c r="J425" s="34">
        <f t="shared" ref="J425" si="316">J391+J395+J405+J410+J417+J424</f>
        <v>1347.1</v>
      </c>
      <c r="K425" s="35"/>
      <c r="L425" s="34">
        <f t="shared" ref="L425" ca="1" si="317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8">SUM(G426:G432)</f>
        <v>0</v>
      </c>
      <c r="H433" s="21">
        <f t="shared" ref="H433" si="319">SUM(H426:H432)</f>
        <v>0</v>
      </c>
      <c r="I433" s="21">
        <f t="shared" ref="I433" si="320">SUM(I426:I432)</f>
        <v>0</v>
      </c>
      <c r="J433" s="21">
        <f t="shared" ref="J433" si="321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2">SUM(G434:G436)</f>
        <v>0</v>
      </c>
      <c r="H437" s="21">
        <f t="shared" ref="H437" si="323">SUM(H434:H436)</f>
        <v>0</v>
      </c>
      <c r="I437" s="21">
        <f t="shared" ref="I437" si="324">SUM(I434:I436)</f>
        <v>0</v>
      </c>
      <c r="J437" s="21">
        <f t="shared" ref="J437" si="325">SUM(J434:J436)</f>
        <v>0</v>
      </c>
      <c r="K437" s="27"/>
      <c r="L437" s="21">
        <f t="shared" ref="L437" ca="1" si="326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7">SUM(G438:G446)</f>
        <v>0</v>
      </c>
      <c r="H447" s="21">
        <f t="shared" ref="H447" si="328">SUM(H438:H446)</f>
        <v>0</v>
      </c>
      <c r="I447" s="21">
        <f t="shared" ref="I447" si="329">SUM(I438:I446)</f>
        <v>0</v>
      </c>
      <c r="J447" s="21">
        <f t="shared" ref="J447" si="330">SUM(J438:J446)</f>
        <v>0</v>
      </c>
      <c r="K447" s="27"/>
      <c r="L447" s="21">
        <f t="shared" ref="L447" ca="1" si="33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2">SUM(G448:G451)</f>
        <v>0</v>
      </c>
      <c r="H452" s="21">
        <f t="shared" ref="H452" si="333">SUM(H448:H451)</f>
        <v>0</v>
      </c>
      <c r="I452" s="21">
        <f t="shared" ref="I452" si="334">SUM(I448:I451)</f>
        <v>0</v>
      </c>
      <c r="J452" s="21">
        <f t="shared" ref="J452" si="335">SUM(J448:J451)</f>
        <v>0</v>
      </c>
      <c r="K452" s="27"/>
      <c r="L452" s="21">
        <f t="shared" ref="L452" ca="1" si="336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7">SUM(G453:G458)</f>
        <v>0</v>
      </c>
      <c r="H459" s="21">
        <f t="shared" ref="H459" si="338">SUM(H453:H458)</f>
        <v>0</v>
      </c>
      <c r="I459" s="21">
        <f t="shared" ref="I459" si="339">SUM(I453:I458)</f>
        <v>0</v>
      </c>
      <c r="J459" s="21">
        <f t="shared" ref="J459" si="340">SUM(J453:J458)</f>
        <v>0</v>
      </c>
      <c r="K459" s="27"/>
      <c r="L459" s="21">
        <f t="shared" ref="L459" ca="1" si="34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2">SUM(G460:G465)</f>
        <v>0</v>
      </c>
      <c r="H466" s="21">
        <f t="shared" ref="H466" si="343">SUM(H460:H465)</f>
        <v>0</v>
      </c>
      <c r="I466" s="21">
        <f t="shared" ref="I466" si="344">SUM(I460:I465)</f>
        <v>0</v>
      </c>
      <c r="J466" s="21">
        <f t="shared" ref="J466" si="345">SUM(J460:J465)</f>
        <v>0</v>
      </c>
      <c r="K466" s="27"/>
      <c r="L466" s="21">
        <f t="shared" ref="L466" ca="1" si="346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0</v>
      </c>
      <c r="G467" s="34">
        <f t="shared" ref="G467" si="347">G433+G437+G447+G452+G459+G466</f>
        <v>0</v>
      </c>
      <c r="H467" s="34">
        <f t="shared" ref="H467" si="348">H433+H437+H447+H452+H459+H466</f>
        <v>0</v>
      </c>
      <c r="I467" s="34">
        <f t="shared" ref="I467" si="349">I433+I437+I447+I452+I459+I466</f>
        <v>0</v>
      </c>
      <c r="J467" s="34">
        <f t="shared" ref="J467" si="350">J433+J437+J447+J452+J459+J466</f>
        <v>0</v>
      </c>
      <c r="K467" s="35"/>
      <c r="L467" s="34">
        <f t="shared" ref="L467" ca="1" si="35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2">SUM(G468:G474)</f>
        <v>0</v>
      </c>
      <c r="H475" s="21">
        <f t="shared" ref="H475" si="353">SUM(H468:H474)</f>
        <v>0</v>
      </c>
      <c r="I475" s="21">
        <f t="shared" ref="I475" si="354">SUM(I468:I474)</f>
        <v>0</v>
      </c>
      <c r="J475" s="21">
        <f t="shared" ref="J475" si="355">SUM(J468:J474)</f>
        <v>0</v>
      </c>
      <c r="K475" s="27"/>
      <c r="L475" s="21">
        <f t="shared" ref="L475:L517" si="356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7">SUM(G476:G478)</f>
        <v>0</v>
      </c>
      <c r="H479" s="21">
        <f t="shared" ref="H479" si="358">SUM(H476:H478)</f>
        <v>0</v>
      </c>
      <c r="I479" s="21">
        <f t="shared" ref="I479" si="359">SUM(I476:I478)</f>
        <v>0</v>
      </c>
      <c r="J479" s="21">
        <f t="shared" ref="J479" si="360">SUM(J476:J478)</f>
        <v>0</v>
      </c>
      <c r="K479" s="27"/>
      <c r="L479" s="21">
        <f t="shared" ref="L479" ca="1" si="36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2">SUM(G480:G488)</f>
        <v>0</v>
      </c>
      <c r="H489" s="21">
        <f t="shared" ref="H489" si="363">SUM(H480:H488)</f>
        <v>0</v>
      </c>
      <c r="I489" s="21">
        <f t="shared" ref="I489" si="364">SUM(I480:I488)</f>
        <v>0</v>
      </c>
      <c r="J489" s="21">
        <f t="shared" ref="J489" si="365">SUM(J480:J488)</f>
        <v>0</v>
      </c>
      <c r="K489" s="27"/>
      <c r="L489" s="21">
        <f t="shared" ref="L489" ca="1" si="366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7">SUM(G490:G493)</f>
        <v>0</v>
      </c>
      <c r="H494" s="21">
        <f t="shared" ref="H494" si="368">SUM(H490:H493)</f>
        <v>0</v>
      </c>
      <c r="I494" s="21">
        <f t="shared" ref="I494" si="369">SUM(I490:I493)</f>
        <v>0</v>
      </c>
      <c r="J494" s="21">
        <f t="shared" ref="J494" si="370">SUM(J490:J493)</f>
        <v>0</v>
      </c>
      <c r="K494" s="27"/>
      <c r="L494" s="21">
        <f t="shared" ref="L494" ca="1" si="37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2">SUM(G495:G500)</f>
        <v>0</v>
      </c>
      <c r="H501" s="21">
        <f t="shared" ref="H501" si="373">SUM(H495:H500)</f>
        <v>0</v>
      </c>
      <c r="I501" s="21">
        <f t="shared" ref="I501" si="374">SUM(I495:I500)</f>
        <v>0</v>
      </c>
      <c r="J501" s="21">
        <f t="shared" ref="J501" si="375">SUM(J495:J500)</f>
        <v>0</v>
      </c>
      <c r="K501" s="27"/>
      <c r="L501" s="21">
        <f t="shared" ref="L501" ca="1" si="376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7">SUM(G502:G507)</f>
        <v>0</v>
      </c>
      <c r="H508" s="21">
        <f t="shared" ref="H508" si="378">SUM(H502:H507)</f>
        <v>0</v>
      </c>
      <c r="I508" s="21">
        <f t="shared" ref="I508" si="379">SUM(I502:I507)</f>
        <v>0</v>
      </c>
      <c r="J508" s="21">
        <f t="shared" ref="J508" si="380">SUM(J502:J507)</f>
        <v>0</v>
      </c>
      <c r="K508" s="27"/>
      <c r="L508" s="21">
        <f t="shared" ref="L508" ca="1" si="38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0</v>
      </c>
      <c r="G509" s="34">
        <f t="shared" ref="G509" si="382">G475+G479+G489+G494+G501+G508</f>
        <v>0</v>
      </c>
      <c r="H509" s="34">
        <f t="shared" ref="H509" si="383">H475+H479+H489+H494+H501+H508</f>
        <v>0</v>
      </c>
      <c r="I509" s="34">
        <f t="shared" ref="I509" si="384">I475+I479+I489+I494+I501+I508</f>
        <v>0</v>
      </c>
      <c r="J509" s="34">
        <f t="shared" ref="J509" si="385">J475+J479+J489+J494+J501+J508</f>
        <v>0</v>
      </c>
      <c r="K509" s="35"/>
      <c r="L509" s="34">
        <f t="shared" ref="L509" ca="1" si="386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7">SUM(G510:G516)</f>
        <v>0</v>
      </c>
      <c r="H517" s="21">
        <f t="shared" ref="H517" si="388">SUM(H510:H516)</f>
        <v>0</v>
      </c>
      <c r="I517" s="21">
        <f t="shared" ref="I517" si="389">SUM(I510:I516)</f>
        <v>0</v>
      </c>
      <c r="J517" s="21">
        <f t="shared" ref="J517" si="390">SUM(J510:J516)</f>
        <v>0</v>
      </c>
      <c r="K517" s="27"/>
      <c r="L517" s="21">
        <f t="shared" si="356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1">SUM(G518:G520)</f>
        <v>0</v>
      </c>
      <c r="H521" s="21">
        <f t="shared" ref="H521" si="392">SUM(H518:H520)</f>
        <v>0</v>
      </c>
      <c r="I521" s="21">
        <f t="shared" ref="I521" si="393">SUM(I518:I520)</f>
        <v>0</v>
      </c>
      <c r="J521" s="21">
        <f t="shared" ref="J521" si="394">SUM(J518:J520)</f>
        <v>0</v>
      </c>
      <c r="K521" s="27"/>
      <c r="L521" s="21">
        <f t="shared" ref="L521" ca="1" si="395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6">SUM(G522:G530)</f>
        <v>0</v>
      </c>
      <c r="H531" s="21">
        <f t="shared" ref="H531" si="397">SUM(H522:H530)</f>
        <v>0</v>
      </c>
      <c r="I531" s="21">
        <f t="shared" ref="I531" si="398">SUM(I522:I530)</f>
        <v>0</v>
      </c>
      <c r="J531" s="21">
        <f t="shared" ref="J531" si="399">SUM(J522:J530)</f>
        <v>0</v>
      </c>
      <c r="K531" s="27"/>
      <c r="L531" s="21">
        <f t="shared" ref="L531" ca="1" si="400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1">SUM(G532:G535)</f>
        <v>0</v>
      </c>
      <c r="H536" s="21">
        <f t="shared" ref="H536" si="402">SUM(H532:H535)</f>
        <v>0</v>
      </c>
      <c r="I536" s="21">
        <f t="shared" ref="I536" si="403">SUM(I532:I535)</f>
        <v>0</v>
      </c>
      <c r="J536" s="21">
        <f t="shared" ref="J536" si="404">SUM(J532:J535)</f>
        <v>0</v>
      </c>
      <c r="K536" s="27"/>
      <c r="L536" s="21">
        <f t="shared" ref="L536" ca="1" si="405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6">SUM(G537:G542)</f>
        <v>0</v>
      </c>
      <c r="H543" s="21">
        <f t="shared" ref="H543" si="407">SUM(H537:H542)</f>
        <v>0</v>
      </c>
      <c r="I543" s="21">
        <f t="shared" ref="I543" si="408">SUM(I537:I542)</f>
        <v>0</v>
      </c>
      <c r="J543" s="21">
        <f t="shared" ref="J543" si="409">SUM(J537:J542)</f>
        <v>0</v>
      </c>
      <c r="K543" s="27"/>
      <c r="L543" s="21">
        <f t="shared" ref="L543" ca="1" si="410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1">SUM(G544:G549)</f>
        <v>0</v>
      </c>
      <c r="H550" s="21">
        <f t="shared" ref="H550" si="412">SUM(H544:H549)</f>
        <v>0</v>
      </c>
      <c r="I550" s="21">
        <f t="shared" ref="I550" si="413">SUM(I544:I549)</f>
        <v>0</v>
      </c>
      <c r="J550" s="21">
        <f t="shared" ref="J550" si="414">SUM(J544:J549)</f>
        <v>0</v>
      </c>
      <c r="K550" s="27"/>
      <c r="L550" s="21">
        <f t="shared" ref="L550" ca="1" si="415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6">G517+G521+G531+G536+G543+G550</f>
        <v>0</v>
      </c>
      <c r="H551" s="34">
        <f t="shared" ref="H551" si="417">H517+H521+H531+H536+H543+H550</f>
        <v>0</v>
      </c>
      <c r="I551" s="34">
        <f t="shared" ref="I551" si="418">I517+I521+I531+I536+I543+I550</f>
        <v>0</v>
      </c>
      <c r="J551" s="34">
        <f t="shared" ref="J551" si="419">J517+J521+J531+J536+J543+J550</f>
        <v>0</v>
      </c>
      <c r="K551" s="35"/>
      <c r="L551" s="34">
        <f t="shared" ref="L551" ca="1" si="420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1">SUM(G552:G558)</f>
        <v>0</v>
      </c>
      <c r="H559" s="21">
        <f t="shared" ref="H559" si="422">SUM(H552:H558)</f>
        <v>0</v>
      </c>
      <c r="I559" s="21">
        <f t="shared" ref="I559" si="423">SUM(I552:I558)</f>
        <v>0</v>
      </c>
      <c r="J559" s="21">
        <f t="shared" ref="J559" si="424">SUM(J552:J558)</f>
        <v>0</v>
      </c>
      <c r="K559" s="27"/>
      <c r="L559" s="21">
        <f t="shared" ref="L559" si="425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6">SUM(G560:G562)</f>
        <v>0</v>
      </c>
      <c r="H563" s="21">
        <f t="shared" ref="H563" si="427">SUM(H560:H562)</f>
        <v>0</v>
      </c>
      <c r="I563" s="21">
        <f t="shared" ref="I563" si="428">SUM(I560:I562)</f>
        <v>0</v>
      </c>
      <c r="J563" s="21">
        <f t="shared" ref="J563" si="429">SUM(J560:J562)</f>
        <v>0</v>
      </c>
      <c r="K563" s="27"/>
      <c r="L563" s="21">
        <f t="shared" ref="L563" ca="1" si="430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1">SUM(G564:G572)</f>
        <v>0</v>
      </c>
      <c r="H573" s="21">
        <f t="shared" ref="H573" si="432">SUM(H564:H572)</f>
        <v>0</v>
      </c>
      <c r="I573" s="21">
        <f t="shared" ref="I573" si="433">SUM(I564:I572)</f>
        <v>0</v>
      </c>
      <c r="J573" s="21">
        <f t="shared" ref="J573" si="434">SUM(J564:J572)</f>
        <v>0</v>
      </c>
      <c r="K573" s="27"/>
      <c r="L573" s="21">
        <f t="shared" ref="L573" ca="1" si="435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6">SUM(G574:G577)</f>
        <v>0</v>
      </c>
      <c r="H578" s="21">
        <f t="shared" ref="H578" si="437">SUM(H574:H577)</f>
        <v>0</v>
      </c>
      <c r="I578" s="21">
        <f t="shared" ref="I578" si="438">SUM(I574:I577)</f>
        <v>0</v>
      </c>
      <c r="J578" s="21">
        <f t="shared" ref="J578" si="439">SUM(J574:J577)</f>
        <v>0</v>
      </c>
      <c r="K578" s="27"/>
      <c r="L578" s="21">
        <f t="shared" ref="L578" ca="1" si="440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1">SUM(G579:G584)</f>
        <v>0</v>
      </c>
      <c r="H585" s="21">
        <f t="shared" ref="H585" si="442">SUM(H579:H584)</f>
        <v>0</v>
      </c>
      <c r="I585" s="21">
        <f t="shared" ref="I585" si="443">SUM(I579:I584)</f>
        <v>0</v>
      </c>
      <c r="J585" s="21">
        <f t="shared" ref="J585" si="444">SUM(J579:J584)</f>
        <v>0</v>
      </c>
      <c r="K585" s="27"/>
      <c r="L585" s="21">
        <f t="shared" ref="L585" ca="1" si="445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6">SUM(G586:G591)</f>
        <v>0</v>
      </c>
      <c r="H592" s="21">
        <f t="shared" ref="H592" si="447">SUM(H586:H591)</f>
        <v>0</v>
      </c>
      <c r="I592" s="21">
        <f t="shared" ref="I592" si="448">SUM(I586:I591)</f>
        <v>0</v>
      </c>
      <c r="J592" s="21">
        <f t="shared" ref="J592" si="449">SUM(J586:J591)</f>
        <v>0</v>
      </c>
      <c r="K592" s="27"/>
      <c r="L592" s="21">
        <f t="shared" ref="L592" ca="1" si="450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1">G559+G563+G573+G578+G585+G592</f>
        <v>0</v>
      </c>
      <c r="H593" s="40">
        <f t="shared" ref="H593" si="452">H559+H563+H573+H578+H585+H592</f>
        <v>0</v>
      </c>
      <c r="I593" s="40">
        <f t="shared" ref="I593" si="453">I559+I563+I573+I578+I585+I592</f>
        <v>0</v>
      </c>
      <c r="J593" s="40">
        <f t="shared" ref="J593" si="454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1578</v>
      </c>
      <c r="G594" s="42">
        <f t="shared" ref="G594:L594" si="455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51.730000000000004</v>
      </c>
      <c r="H594" s="42">
        <f t="shared" si="455"/>
        <v>33.17</v>
      </c>
      <c r="I594" s="42">
        <f t="shared" si="455"/>
        <v>269.96999999999997</v>
      </c>
      <c r="J594" s="42">
        <f t="shared" si="455"/>
        <v>1347.1</v>
      </c>
      <c r="K594" s="42"/>
      <c r="L594" s="42" t="e">
        <f t="shared" ca="1" si="455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NEW10</cp:lastModifiedBy>
  <dcterms:created xsi:type="dcterms:W3CDTF">2022-05-16T14:23:56Z</dcterms:created>
  <dcterms:modified xsi:type="dcterms:W3CDTF">2023-11-28T12:34:07Z</dcterms:modified>
</cp:coreProperties>
</file>